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овая папка\"/>
    </mc:Choice>
  </mc:AlternateContent>
  <xr:revisionPtr revIDLastSave="0" documentId="13_ncr:1_{29A3239E-AEE7-4311-8CD1-7244510C01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G13" i="1" l="1"/>
  <c r="G12" i="1" l="1"/>
  <c r="D17" i="1" l="1"/>
  <c r="G10" i="1" l="1"/>
</calcChain>
</file>

<file path=xl/sharedStrings.xml><?xml version="1.0" encoding="utf-8"?>
<sst xmlns="http://schemas.openxmlformats.org/spreadsheetml/2006/main" count="50" uniqueCount="35">
  <si>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</si>
  <si>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</si>
  <si>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</si>
  <si>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</si>
  <si>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</si>
  <si>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</si>
  <si>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</si>
  <si>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</si>
  <si>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</si>
  <si>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</si>
  <si>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</si>
  <si>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</si>
  <si>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</si>
  <si>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</si>
  <si>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</si>
  <si>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</si>
  <si>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 xml:space="preserve">  Кредиты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</si>
  <si>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</si>
  <si>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</si>
  <si>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</si>
  <si>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2025 год с учетом изменений</t>
  </si>
  <si>
    <t xml:space="preserve">   Привлечение кредитов от кредитных организаций в валюте Российской Федерации</t>
  </si>
  <si>
    <t>91901020000000000700</t>
  </si>
  <si>
    <t xml:space="preserve">  Погашение кредитов, предоставленных кредитными организациями в валюте Российской Федерации</t>
  </si>
  <si>
    <t>91901020000000000800</t>
  </si>
  <si>
    <t>91901020000000000000</t>
  </si>
  <si>
    <t>91901050000000000000</t>
  </si>
  <si>
    <t xml:space="preserve">  Уменьшение остатков средств бюджетов </t>
  </si>
  <si>
    <t xml:space="preserve">  Увеличение остатков средств  бюджетов</t>
  </si>
  <si>
    <t>91901050000000000600</t>
  </si>
  <si>
    <t>91901050000000000500</t>
  </si>
  <si>
    <t>Исполнение источников финансирования дефицита бюджета по состоянию на 01.09.2025</t>
  </si>
  <si>
    <t>Объем средств предусмотренных на 2025 РПГД 249 от 19.12.2024 (в редакции от 31.07.2025 № 311)</t>
  </si>
  <si>
    <t>Исполнено на 01.09.2025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</si>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</sst>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5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0" fontId="7" fillId="0" borderId="1" xfId="60" applyNumberFormat="1" applyFont="1" applyBorder="1" applyAlignment="1" applyProtection="1">
      <alignment horizontal="left" vertical="top" wrapText="1"/>
    </xf>
    <xf numFmtId="165" fontId="7" fillId="2" borderId="1" xfId="28" applyNumberFormat="1" applyFont="1" applyFill="1" applyBorder="1" applyAlignment="1" applyProtection="1">
      <alignment horizontal="center" shrinkToFit="1"/>
    </xf>
    <xf numFmtId="165" fontId="7" fillId="0" borderId="1" xfId="28" applyNumberFormat="1" applyFont="1" applyBorder="1" applyAlignment="1" applyProtection="1">
      <alignment horizontal="center" shrinkToFit="1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 xr:uid="{00000000-0005-0000-0000-000000000000}"/>
    <cellStyle name="xl102" xfId="2" xr:uid="{00000000-0005-0000-0000-000001000000}"/>
    <cellStyle name="xl103" xfId="3" xr:uid="{00000000-0005-0000-0000-000002000000}"/>
    <cellStyle name="xl104" xfId="4" xr:uid="{00000000-0005-0000-0000-000003000000}"/>
    <cellStyle name="xl105" xfId="5" xr:uid="{00000000-0005-0000-0000-000004000000}"/>
    <cellStyle name="xl106" xfId="6" xr:uid="{00000000-0005-0000-0000-000005000000}"/>
    <cellStyle name="xl107" xfId="7" xr:uid="{00000000-0005-0000-0000-000006000000}"/>
    <cellStyle name="xl108" xfId="8" xr:uid="{00000000-0005-0000-0000-000007000000}"/>
    <cellStyle name="xl109" xfId="9" xr:uid="{00000000-0005-0000-0000-000008000000}"/>
    <cellStyle name="xl110" xfId="10" xr:uid="{00000000-0005-0000-0000-000009000000}"/>
    <cellStyle name="xl111" xfId="11" xr:uid="{00000000-0005-0000-0000-00000A000000}"/>
    <cellStyle name="xl112" xfId="12" xr:uid="{00000000-0005-0000-0000-00000B000000}"/>
    <cellStyle name="xl114" xfId="13" xr:uid="{00000000-0005-0000-0000-00000C000000}"/>
    <cellStyle name="xl115" xfId="14" xr:uid="{00000000-0005-0000-0000-00000D000000}"/>
    <cellStyle name="xl116" xfId="15" xr:uid="{00000000-0005-0000-0000-00000E000000}"/>
    <cellStyle name="xl117" xfId="16" xr:uid="{00000000-0005-0000-0000-00000F000000}"/>
    <cellStyle name="xl118" xfId="17" xr:uid="{00000000-0005-0000-0000-000010000000}"/>
    <cellStyle name="xl119" xfId="18" xr:uid="{00000000-0005-0000-0000-000011000000}"/>
    <cellStyle name="xl120" xfId="19" xr:uid="{00000000-0005-0000-0000-000012000000}"/>
    <cellStyle name="xl121" xfId="20" xr:uid="{00000000-0005-0000-0000-000013000000}"/>
    <cellStyle name="xl122" xfId="21" xr:uid="{00000000-0005-0000-0000-000014000000}"/>
    <cellStyle name="xl123" xfId="22" xr:uid="{00000000-0005-0000-0000-000015000000}"/>
    <cellStyle name="xl124" xfId="23" xr:uid="{00000000-0005-0000-0000-000016000000}"/>
    <cellStyle name="xl125" xfId="24" xr:uid="{00000000-0005-0000-0000-000017000000}"/>
    <cellStyle name="xl126" xfId="25" xr:uid="{00000000-0005-0000-0000-000018000000}"/>
    <cellStyle name="xl127" xfId="26" xr:uid="{00000000-0005-0000-0000-000019000000}"/>
    <cellStyle name="xl128" xfId="27" xr:uid="{00000000-0005-0000-0000-00001A000000}"/>
    <cellStyle name="xl129" xfId="28" xr:uid="{00000000-0005-0000-0000-00001B000000}"/>
    <cellStyle name="xl130" xfId="29" xr:uid="{00000000-0005-0000-0000-00001C000000}"/>
    <cellStyle name="xl132" xfId="30" xr:uid="{00000000-0005-0000-0000-00001D000000}"/>
    <cellStyle name="xl133" xfId="31" xr:uid="{00000000-0005-0000-0000-00001E000000}"/>
    <cellStyle name="xl134" xfId="32" xr:uid="{00000000-0005-0000-0000-00001F000000}"/>
    <cellStyle name="xl135" xfId="33" xr:uid="{00000000-0005-0000-0000-000020000000}"/>
    <cellStyle name="xl136" xfId="34" xr:uid="{00000000-0005-0000-0000-000021000000}"/>
    <cellStyle name="xl137" xfId="35" xr:uid="{00000000-0005-0000-0000-000022000000}"/>
    <cellStyle name="xl138" xfId="36" xr:uid="{00000000-0005-0000-0000-000023000000}"/>
    <cellStyle name="xl139" xfId="37" xr:uid="{00000000-0005-0000-0000-000024000000}"/>
    <cellStyle name="xl141" xfId="38" xr:uid="{00000000-0005-0000-0000-000025000000}"/>
    <cellStyle name="xl142" xfId="39" xr:uid="{00000000-0005-0000-0000-000026000000}"/>
    <cellStyle name="xl143" xfId="40" xr:uid="{00000000-0005-0000-0000-000027000000}"/>
    <cellStyle name="xl144" xfId="41" xr:uid="{00000000-0005-0000-0000-000028000000}"/>
    <cellStyle name="xl145" xfId="42" xr:uid="{00000000-0005-0000-0000-000029000000}"/>
    <cellStyle name="xl146" xfId="43" xr:uid="{00000000-0005-0000-0000-00002A000000}"/>
    <cellStyle name="xl147" xfId="44" xr:uid="{00000000-0005-0000-0000-00002B000000}"/>
    <cellStyle name="xl148" xfId="45" xr:uid="{00000000-0005-0000-0000-00002C000000}"/>
    <cellStyle name="xl149" xfId="46" xr:uid="{00000000-0005-0000-0000-00002D000000}"/>
    <cellStyle name="xl150" xfId="47" xr:uid="{00000000-0005-0000-0000-00002E000000}"/>
    <cellStyle name="xl151" xfId="48" xr:uid="{00000000-0005-0000-0000-00002F000000}"/>
    <cellStyle name="xl22" xfId="49" xr:uid="{00000000-0005-0000-0000-000030000000}"/>
    <cellStyle name="xl23" xfId="50" xr:uid="{00000000-0005-0000-0000-000031000000}"/>
    <cellStyle name="xl25" xfId="51" xr:uid="{00000000-0005-0000-0000-000032000000}"/>
    <cellStyle name="xl26" xfId="52" xr:uid="{00000000-0005-0000-0000-000033000000}"/>
    <cellStyle name="xl28" xfId="53" xr:uid="{00000000-0005-0000-0000-000034000000}"/>
    <cellStyle name="xl29" xfId="54" xr:uid="{00000000-0005-0000-0000-000035000000}"/>
    <cellStyle name="xl34" xfId="55" xr:uid="{00000000-0005-0000-0000-000036000000}"/>
    <cellStyle name="xl38" xfId="56" xr:uid="{00000000-0005-0000-0000-000037000000}"/>
    <cellStyle name="xl42" xfId="67" xr:uid="{00000000-0005-0000-0000-000038000000}"/>
    <cellStyle name="xl43" xfId="66" xr:uid="{00000000-0005-0000-0000-000039000000}"/>
    <cellStyle name="xl46" xfId="57" xr:uid="{00000000-0005-0000-0000-00003A000000}"/>
    <cellStyle name="xl50" xfId="58" xr:uid="{00000000-0005-0000-0000-00003B000000}"/>
    <cellStyle name="xl52" xfId="59" xr:uid="{00000000-0005-0000-0000-00003C000000}"/>
    <cellStyle name="xl73" xfId="60" xr:uid="{00000000-0005-0000-0000-00003D000000}"/>
    <cellStyle name="xl75" xfId="61" xr:uid="{00000000-0005-0000-0000-00003E000000}"/>
    <cellStyle name="xl83" xfId="62" xr:uid="{00000000-0005-0000-0000-00003F000000}"/>
    <cellStyle name="xl86" xfId="63" xr:uid="{00000000-0005-0000-0000-000040000000}"/>
    <cellStyle name="xl90" xfId="64" xr:uid="{00000000-0005-0000-0000-000041000000}"/>
    <cellStyle name="xl91" xfId="65" xr:uid="{00000000-0005-0000-0000-000042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7" zoomScaleNormal="100" zoomScalePageLayoutView="80" workbookViewId="0">
      <selection activeCell="F11" sqref="F11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98" t="s">
        <v>34</v>
      </c>
      <c r="D1" s="98"/>
      <c r="E1" s="99"/>
      <c r="F1" s="99"/>
      <c r="G1" s="99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100" t="s">
        <v>31</v>
      </c>
      <c r="B3" s="101"/>
      <c r="C3" s="101"/>
      <c r="D3" s="101"/>
      <c r="E3" s="101"/>
      <c r="F3" s="101"/>
      <c r="G3" s="101"/>
    </row>
    <row r="4" spans="1:10" x14ac:dyDescent="0.25">
      <c r="A4" s="4"/>
      <c r="B4" s="5"/>
      <c r="C4" s="6"/>
      <c r="D4" s="6"/>
      <c r="E4" s="7"/>
      <c r="F4" s="8"/>
      <c r="G4" s="33" t="s">
        <v>10</v>
      </c>
    </row>
    <row r="5" spans="1:10" s="67" customFormat="1" ht="35.25" customHeight="1" x14ac:dyDescent="0.2">
      <c r="A5" s="103" t="s">
        <v>0</v>
      </c>
      <c r="B5" s="105" t="s">
        <v>1</v>
      </c>
      <c r="C5" s="103" t="s">
        <v>2</v>
      </c>
      <c r="D5" s="107" t="s">
        <v>32</v>
      </c>
      <c r="E5" s="109" t="s">
        <v>20</v>
      </c>
      <c r="F5" s="111" t="s">
        <v>33</v>
      </c>
      <c r="G5" s="113" t="s">
        <v>12</v>
      </c>
    </row>
    <row r="6" spans="1:10" s="67" customFormat="1" ht="27" customHeight="1" x14ac:dyDescent="0.2">
      <c r="A6" s="104"/>
      <c r="B6" s="106"/>
      <c r="C6" s="104"/>
      <c r="D6" s="108"/>
      <c r="E6" s="110"/>
      <c r="F6" s="112"/>
      <c r="G6" s="114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18</v>
      </c>
      <c r="B8" s="39">
        <v>500</v>
      </c>
      <c r="C8" s="40" t="s">
        <v>4</v>
      </c>
      <c r="D8" s="74">
        <v>370225.93</v>
      </c>
      <c r="E8" s="74">
        <v>370225.93</v>
      </c>
      <c r="F8" s="78">
        <v>-259605.17</v>
      </c>
      <c r="G8" s="80" t="s">
        <v>5</v>
      </c>
    </row>
    <row r="9" spans="1:10" ht="15.75" x14ac:dyDescent="0.25">
      <c r="A9" s="41" t="s">
        <v>6</v>
      </c>
      <c r="B9" s="42"/>
      <c r="C9" s="43" t="s">
        <v>11</v>
      </c>
      <c r="D9" s="70"/>
      <c r="E9" s="79"/>
      <c r="F9" s="79"/>
      <c r="G9" s="81"/>
    </row>
    <row r="10" spans="1:10" ht="31.5" x14ac:dyDescent="0.25">
      <c r="A10" s="44" t="s">
        <v>19</v>
      </c>
      <c r="B10" s="45">
        <v>520</v>
      </c>
      <c r="C10" s="46" t="s">
        <v>4</v>
      </c>
      <c r="D10" s="74">
        <v>174237.26</v>
      </c>
      <c r="E10" s="74">
        <v>174237.26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11</v>
      </c>
      <c r="D11" s="70"/>
      <c r="E11" s="79"/>
      <c r="F11" s="79"/>
      <c r="G11" s="82"/>
    </row>
    <row r="12" spans="1:10" ht="31.5" x14ac:dyDescent="0.25">
      <c r="A12" s="72" t="s">
        <v>16</v>
      </c>
      <c r="B12" s="45"/>
      <c r="C12" s="46" t="s">
        <v>25</v>
      </c>
      <c r="D12" s="74">
        <v>174237.26</v>
      </c>
      <c r="E12" s="74">
        <v>174237.26</v>
      </c>
      <c r="F12" s="79">
        <v>0</v>
      </c>
      <c r="G12" s="82">
        <f>F12/E12</f>
        <v>0</v>
      </c>
    </row>
    <row r="13" spans="1:10" ht="33" customHeight="1" x14ac:dyDescent="0.25">
      <c r="A13" s="84" t="s">
        <v>21</v>
      </c>
      <c r="B13" s="45"/>
      <c r="C13" s="46" t="s">
        <v>22</v>
      </c>
      <c r="D13" s="74">
        <v>179215.26</v>
      </c>
      <c r="E13" s="74">
        <v>179215.26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23</v>
      </c>
      <c r="B14" s="45"/>
      <c r="C14" s="46" t="s">
        <v>24</v>
      </c>
      <c r="D14" s="70">
        <v>-4978</v>
      </c>
      <c r="E14" s="70">
        <v>-4978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 t="s">
        <v>8</v>
      </c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11</v>
      </c>
      <c r="D16" s="70"/>
      <c r="E16" s="75"/>
      <c r="F16" s="75"/>
      <c r="G16" s="76"/>
    </row>
    <row r="17" spans="1:9" s="15" customFormat="1" ht="15.75" x14ac:dyDescent="0.25">
      <c r="A17" s="49" t="s">
        <v>17</v>
      </c>
      <c r="B17" s="45">
        <v>700</v>
      </c>
      <c r="C17" s="46" t="s">
        <v>26</v>
      </c>
      <c r="D17" s="70">
        <f>D8+D10*-1</f>
        <v>195988.66999999998</v>
      </c>
      <c r="E17" s="77">
        <v>195988.67</v>
      </c>
      <c r="F17" s="78">
        <f>F18+F19</f>
        <v>-259605.16999999993</v>
      </c>
      <c r="G17" s="83" t="s">
        <v>5</v>
      </c>
      <c r="I17" s="73"/>
    </row>
    <row r="18" spans="1:9" s="15" customFormat="1" ht="15.75" x14ac:dyDescent="0.25">
      <c r="A18" s="48" t="s">
        <v>28</v>
      </c>
      <c r="B18" s="45">
        <v>710</v>
      </c>
      <c r="C18" s="46" t="s">
        <v>30</v>
      </c>
      <c r="D18" s="70" t="s">
        <v>5</v>
      </c>
      <c r="E18" s="77" t="s">
        <v>8</v>
      </c>
      <c r="F18" s="77">
        <v>-5391780.6299999999</v>
      </c>
      <c r="G18" s="85" t="s">
        <v>5</v>
      </c>
    </row>
    <row r="19" spans="1:9" s="15" customFormat="1" ht="15.75" x14ac:dyDescent="0.25">
      <c r="A19" s="48" t="s">
        <v>27</v>
      </c>
      <c r="B19" s="45">
        <v>720</v>
      </c>
      <c r="C19" s="46" t="s">
        <v>29</v>
      </c>
      <c r="D19" s="70" t="s">
        <v>5</v>
      </c>
      <c r="E19" s="77" t="s">
        <v>8</v>
      </c>
      <c r="F19" s="77">
        <v>5132175.46</v>
      </c>
      <c r="G19" s="86" t="s">
        <v>5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13</v>
      </c>
      <c r="G20" s="12"/>
    </row>
    <row r="21" spans="1:9" s="52" customFormat="1" ht="18.75" x14ac:dyDescent="0.3">
      <c r="A21" s="13"/>
      <c r="B21" s="91"/>
      <c r="C21" s="92"/>
      <c r="D21" s="68"/>
      <c r="E21" s="34"/>
      <c r="F21" s="14"/>
      <c r="G21" s="14"/>
    </row>
    <row r="22" spans="1:9" s="52" customFormat="1" ht="18.75" x14ac:dyDescent="0.3">
      <c r="A22" s="16"/>
      <c r="B22" s="93"/>
      <c r="C22" s="94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97" t="s">
        <v>14</v>
      </c>
      <c r="B24" s="97"/>
      <c r="C24" s="97"/>
      <c r="D24" s="59"/>
      <c r="E24" s="57"/>
      <c r="F24" s="102" t="s">
        <v>15</v>
      </c>
      <c r="G24" s="102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95"/>
      <c r="C26" s="96"/>
      <c r="D26" s="63"/>
      <c r="E26" s="56"/>
      <c r="F26" s="56"/>
      <c r="G26" s="51"/>
    </row>
    <row r="27" spans="1:9" x14ac:dyDescent="0.25">
      <c r="A27" s="15"/>
      <c r="B27" s="93"/>
      <c r="C27" s="94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87"/>
      <c r="C29" s="88"/>
      <c r="D29" s="60"/>
      <c r="E29" s="27"/>
      <c r="F29" s="27"/>
      <c r="G29" s="27"/>
    </row>
    <row r="30" spans="1:9" ht="15.75" x14ac:dyDescent="0.25">
      <c r="A30" s="28"/>
      <c r="B30" s="89"/>
      <c r="C30" s="90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  <mergeCell ref="B29:C29"/>
    <mergeCell ref="B30:C30"/>
    <mergeCell ref="B21:C21"/>
    <mergeCell ref="B22:C22"/>
    <mergeCell ref="B26:C26"/>
    <mergeCell ref="B27:C27"/>
    <mergeCell ref="A24:C24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user</cp:lastModifiedBy>
  <cp:lastPrinted>2025-09-10T08:34:04Z</cp:lastPrinted>
  <dcterms:created xsi:type="dcterms:W3CDTF">2015-07-03T10:17:50Z</dcterms:created>
  <dcterms:modified xsi:type="dcterms:W3CDTF">2025-09-15T06:02:33Z</dcterms:modified>
</cp:coreProperties>
</file>